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ocuments\03 - Notater\99 - Midlertidige dok\"/>
    </mc:Choice>
  </mc:AlternateContent>
  <xr:revisionPtr revIDLastSave="0" documentId="8_{8FACA2FB-8B7A-49F1-ACAD-4F926F3A1F4E}" xr6:coauthVersionLast="44" xr6:coauthVersionMax="44" xr10:uidLastSave="{00000000-0000-0000-0000-000000000000}"/>
  <bookViews>
    <workbookView xWindow="-108" yWindow="-108" windowWidth="23256" windowHeight="12576" xr2:uid="{44682E65-9BA0-4FA5-8D96-1E5FE2366ABC}"/>
  </bookViews>
  <sheets>
    <sheet name="samleark innspill 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2" l="1"/>
  <c r="C11" i="2"/>
  <c r="D5" i="2" l="1"/>
  <c r="C5" i="2"/>
  <c r="D41" i="2" l="1"/>
  <c r="C41" i="2"/>
</calcChain>
</file>

<file path=xl/sharedStrings.xml><?xml version="1.0" encoding="utf-8"?>
<sst xmlns="http://schemas.openxmlformats.org/spreadsheetml/2006/main" count="94" uniqueCount="70">
  <si>
    <t>Corona 2020 mars og april - estimat til HOD</t>
  </si>
  <si>
    <t>Tiltak -type kostnad *</t>
  </si>
  <si>
    <t>IKT</t>
  </si>
  <si>
    <t>Merknad</t>
  </si>
  <si>
    <t>Avtalen har 3 måneders oppsigelsestid</t>
  </si>
  <si>
    <r>
      <t xml:space="preserve">Kostnadsanslag for </t>
    </r>
    <r>
      <rPr>
        <b/>
        <u/>
        <sz val="12"/>
        <color theme="1"/>
        <rFont val="Calibri"/>
        <family val="2"/>
      </rPr>
      <t xml:space="preserve">mars og april </t>
    </r>
    <r>
      <rPr>
        <b/>
        <sz val="12"/>
        <color theme="1"/>
        <rFont val="Calibri"/>
        <family val="2"/>
      </rPr>
      <t> (hele 1.000 kr)</t>
    </r>
  </si>
  <si>
    <r>
      <t xml:space="preserve">Anslag for </t>
    </r>
    <r>
      <rPr>
        <b/>
        <u/>
        <sz val="12"/>
        <color theme="1"/>
        <rFont val="Calibri"/>
        <family val="2"/>
      </rPr>
      <t>månedlig</t>
    </r>
    <r>
      <rPr>
        <b/>
        <sz val="12"/>
        <color theme="1"/>
        <rFont val="Calibri"/>
        <family val="2"/>
      </rPr>
      <t xml:space="preserve"> kostnad utover april (dersom situasjonen varer)*</t>
    </r>
  </si>
  <si>
    <t>P28  - oppstart og drift</t>
  </si>
  <si>
    <t>NHN utvidet kundeservice, drift og feilretting</t>
  </si>
  <si>
    <t>Inkluderer både anskaffelsler og driftskostnader</t>
  </si>
  <si>
    <t>Eekstra/utvidet kapasitet IKT og telefoni</t>
  </si>
  <si>
    <t>Smittevask og renhold</t>
  </si>
  <si>
    <t>Smittevask, utvidet renhold helg og kveld samt forebyggende smsittevask</t>
  </si>
  <si>
    <t>Øvrig drift/anskaffelser for  beredskapsgruppe og  bygg/ fellestjenester Storo</t>
  </si>
  <si>
    <t xml:space="preserve">Innleie av personell </t>
  </si>
  <si>
    <t>Flytting, parkering, transport, budtjeneste,rekvisitter og servering</t>
  </si>
  <si>
    <t xml:space="preserve">Bistand fra Relocaror, vektere, adgangskontroll, bedriftshelsetjeneste </t>
  </si>
  <si>
    <t>Nedsperring av lokaler, rehold og utstyr</t>
  </si>
  <si>
    <t>Drift reservelokale</t>
  </si>
  <si>
    <t>Helfo</t>
  </si>
  <si>
    <t>Informasjonstelefon Corona</t>
  </si>
  <si>
    <t>Tekniske løsninger, renhold, rekvisita og drift</t>
  </si>
  <si>
    <t>Drift Storo</t>
  </si>
  <si>
    <t>Drift/sikkerhet Storo</t>
  </si>
  <si>
    <t>Drift Trondheim</t>
  </si>
  <si>
    <t>Korona App</t>
  </si>
  <si>
    <t>usikkert om den vil bli satt i produksjon</t>
  </si>
  <si>
    <t>Styringsdata</t>
  </si>
  <si>
    <t>Beredskapsregister</t>
  </si>
  <si>
    <t>Økt tilgjengelighet og bedre ytelse på hdir.no</t>
  </si>
  <si>
    <t>Økt behov for publisering på hdir.no</t>
  </si>
  <si>
    <t>Endringer i innholdsstruktur og funksjonalitet</t>
  </si>
  <si>
    <t>Økt sikkerhet mot manipulering  av innhold</t>
  </si>
  <si>
    <t>Økt beredskap 24/7 arbeidsflate og FLO</t>
  </si>
  <si>
    <t>System for registrering av reservepersonell</t>
  </si>
  <si>
    <t>Eksterne og interne konsulenter, SMS-kostnader, kampanje. Månedlige kostnader kan bli høyere dersom det må kjøres flere kampanjer.</t>
  </si>
  <si>
    <t>Digitalisering</t>
  </si>
  <si>
    <t>Helseøkonomi</t>
  </si>
  <si>
    <t>Beredskap</t>
  </si>
  <si>
    <t>Innleie av sikkerhetskonsulent</t>
  </si>
  <si>
    <t>SMS-utsending til hele befolkningen</t>
  </si>
  <si>
    <t>SMS-utsending, trafikkavgift</t>
  </si>
  <si>
    <t>Kvalitet&amp;forløp</t>
  </si>
  <si>
    <t>Forskning på plasma (passiv vaksine)</t>
  </si>
  <si>
    <t>Rapp.rutiner for FM og Helseforetak</t>
  </si>
  <si>
    <t>Innleie av ressurs</t>
  </si>
  <si>
    <t>Midlertidig engasjementer, innkjøp, fagkunnskap</t>
  </si>
  <si>
    <t>En 100 % smittevernlege stilling i ca. 6 måneder og konsulent</t>
  </si>
  <si>
    <t>Kommunikasjon</t>
  </si>
  <si>
    <t>Undersøkelser befolkning/helsepersonell</t>
  </si>
  <si>
    <t>Infotelefonen</t>
  </si>
  <si>
    <t>Medieanalyse</t>
  </si>
  <si>
    <t>Chatboter</t>
  </si>
  <si>
    <t>YouTube-film</t>
  </si>
  <si>
    <t>Annonsering Helseaktuelt</t>
  </si>
  <si>
    <t xml:space="preserve">NHN Lisenser og etablering av arbeidsflater </t>
  </si>
  <si>
    <t>Citrix og infrastruktur</t>
  </si>
  <si>
    <t>Arkiv</t>
  </si>
  <si>
    <t>NHN- Arkiv og 800 Helse</t>
  </si>
  <si>
    <t>Etableringskostnader samt utvidet åpningstid og utvidet kapasitet</t>
  </si>
  <si>
    <t xml:space="preserve">I tillegg kommer kostnader for avlyste arrangementer ,  avbestilte reiser og overtid </t>
  </si>
  <si>
    <t>Tiltak i lokaler Trondheim</t>
  </si>
  <si>
    <t>Forutsetter 2 ganger per måned til hele befolkningen</t>
  </si>
  <si>
    <t>Leieavgift 6 måneder fra mars (fastpris per måned)</t>
  </si>
  <si>
    <t>Folkehelse</t>
  </si>
  <si>
    <t>Informasjons- og kommunikasjonstiltak</t>
  </si>
  <si>
    <t>Anslag mars/april er sikrere enn resten av året</t>
  </si>
  <si>
    <t>Etablering og drift av tekniske løsninger</t>
  </si>
  <si>
    <r>
      <t>Adgansgkort, møbler, nettverk mv. Inkl husleie på 0,8 mill pr måned</t>
    </r>
    <r>
      <rPr>
        <i/>
        <sz val="11"/>
        <color theme="1"/>
        <rFont val="Calibri"/>
        <family val="2"/>
        <scheme val="minor"/>
      </rPr>
      <t>. Inkluderer IKKE tilbakestillingskosnader</t>
    </r>
  </si>
  <si>
    <t xml:space="preserve">Utgifter til tilbakestilling av lokalene i P28 er ikke inkludert i tallene.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</si>
</sst>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2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1" xfId="0" applyBorder="1"/>
    <xf numFmtId="0" fontId="4" fillId="2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Border="1"/>
    <xf numFmtId="164" fontId="3" fillId="0" borderId="1" xfId="1" applyNumberFormat="1" applyFont="1" applyBorder="1" applyAlignment="1">
      <alignment vertical="center" wrapText="1"/>
    </xf>
    <xf numFmtId="164" fontId="0" fillId="0" borderId="1" xfId="1" applyNumberFormat="1" applyFont="1" applyBorder="1"/>
    <xf numFmtId="164" fontId="0" fillId="0" borderId="0" xfId="1" applyNumberFormat="1" applyFont="1"/>
    <xf numFmtId="164" fontId="6" fillId="0" borderId="1" xfId="1" applyNumberFormat="1" applyFont="1" applyBorder="1"/>
    <xf numFmtId="164" fontId="1" fillId="0" borderId="2" xfId="1" applyNumberFormat="1" applyFont="1" applyBorder="1"/>
    <xf numFmtId="164" fontId="7" fillId="0" borderId="1" xfId="1" applyNumberFormat="1" applyFont="1" applyBorder="1"/>
    <xf numFmtId="0" fontId="0" fillId="0" borderId="1" xfId="0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center" wrapText="1"/>
    </xf>
    <xf numFmtId="164" fontId="0" fillId="0" borderId="1" xfId="1" applyNumberFormat="1" applyFont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 vertical="top" wrapText="1"/>
    </xf>
    <xf numFmtId="0" fontId="3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06CB8-3A1F-4B19-A77B-7091FF47083C}">
  <dimension ref="A1:L44"/>
  <sheetViews>
    <sheetView tabSelected="1" topLeftCell="A22" workbookViewId="0">
      <selection activeCell="E30" sqref="E30"/>
    </sheetView>
  </sheetViews>
  <sheetFormatPr baseColWidth="10" defaultRowHeight="14.4" x14ac:dyDescent="0.3"/>
  <cols>
    <col min="1" max="1" width="15.44140625" style="4" customWidth="1"/>
    <col min="2" max="2" width="39" customWidth="1"/>
    <col min="3" max="3" width="19.21875" customWidth="1"/>
    <col min="4" max="4" width="20.5546875" customWidth="1"/>
    <col min="5" max="5" width="46.44140625" customWidth="1"/>
    <col min="10" max="10" width="32.44140625" customWidth="1"/>
    <col min="11" max="11" width="18.5546875" customWidth="1"/>
    <col min="12" max="12" width="30" customWidth="1"/>
  </cols>
  <sheetData>
    <row r="1" spans="1:5" ht="25.8" x14ac:dyDescent="0.5">
      <c r="A1" s="21" t="s">
        <v>0</v>
      </c>
      <c r="B1" s="21"/>
      <c r="C1" s="21"/>
      <c r="D1" s="21"/>
      <c r="E1" s="21"/>
    </row>
    <row r="3" spans="1:5" ht="62.4" x14ac:dyDescent="0.3">
      <c r="A3" s="3"/>
      <c r="B3" s="3" t="s">
        <v>1</v>
      </c>
      <c r="C3" s="3" t="s">
        <v>5</v>
      </c>
      <c r="D3" s="3" t="s">
        <v>6</v>
      </c>
      <c r="E3" s="3" t="s">
        <v>3</v>
      </c>
    </row>
    <row r="4" spans="1:5" x14ac:dyDescent="0.3">
      <c r="A4" s="5" t="s">
        <v>2</v>
      </c>
      <c r="B4" s="1" t="s">
        <v>8</v>
      </c>
      <c r="C4" s="7">
        <v>900</v>
      </c>
      <c r="D4" s="7">
        <v>653</v>
      </c>
      <c r="E4" s="13" t="s">
        <v>4</v>
      </c>
    </row>
    <row r="5" spans="1:5" x14ac:dyDescent="0.3">
      <c r="A5" s="5" t="s">
        <v>2</v>
      </c>
      <c r="B5" s="1" t="s">
        <v>10</v>
      </c>
      <c r="C5" s="7">
        <f>1050+31+31</f>
        <v>1112</v>
      </c>
      <c r="D5" s="7">
        <f>426+31</f>
        <v>457</v>
      </c>
      <c r="E5" s="13" t="s">
        <v>9</v>
      </c>
    </row>
    <row r="6" spans="1:5" x14ac:dyDescent="0.3">
      <c r="A6" s="5" t="s">
        <v>2</v>
      </c>
      <c r="B6" s="20" t="s">
        <v>55</v>
      </c>
      <c r="C6" s="7">
        <v>3900</v>
      </c>
      <c r="D6" s="7"/>
      <c r="E6" s="13" t="s">
        <v>56</v>
      </c>
    </row>
    <row r="7" spans="1:5" ht="28.8" x14ac:dyDescent="0.3">
      <c r="A7" s="5" t="s">
        <v>57</v>
      </c>
      <c r="B7" s="20" t="s">
        <v>58</v>
      </c>
      <c r="C7" s="7">
        <v>1200</v>
      </c>
      <c r="D7" s="7">
        <v>400</v>
      </c>
      <c r="E7" s="13" t="s">
        <v>59</v>
      </c>
    </row>
    <row r="8" spans="1:5" ht="28.8" x14ac:dyDescent="0.3">
      <c r="A8" s="5" t="s">
        <v>22</v>
      </c>
      <c r="B8" s="1" t="s">
        <v>11</v>
      </c>
      <c r="C8" s="7">
        <v>1700</v>
      </c>
      <c r="D8" s="7">
        <v>750</v>
      </c>
      <c r="E8" s="13" t="s">
        <v>12</v>
      </c>
    </row>
    <row r="9" spans="1:5" ht="28.8" x14ac:dyDescent="0.3">
      <c r="A9" s="16" t="s">
        <v>22</v>
      </c>
      <c r="B9" s="1" t="s">
        <v>13</v>
      </c>
      <c r="C9" s="7">
        <v>3470</v>
      </c>
      <c r="D9" s="7">
        <v>2560</v>
      </c>
      <c r="E9" s="13" t="s">
        <v>15</v>
      </c>
    </row>
    <row r="10" spans="1:5" ht="28.8" x14ac:dyDescent="0.3">
      <c r="A10" s="16" t="s">
        <v>23</v>
      </c>
      <c r="B10" s="1" t="s">
        <v>14</v>
      </c>
      <c r="C10" s="8">
        <v>830</v>
      </c>
      <c r="D10" s="8">
        <v>400</v>
      </c>
      <c r="E10" s="13" t="s">
        <v>16</v>
      </c>
    </row>
    <row r="11" spans="1:5" ht="28.8" x14ac:dyDescent="0.3">
      <c r="A11" s="16" t="s">
        <v>18</v>
      </c>
      <c r="B11" s="6" t="s">
        <v>7</v>
      </c>
      <c r="C11" s="12">
        <f>235+800+800</f>
        <v>1835</v>
      </c>
      <c r="D11" s="12">
        <f>138+800</f>
        <v>938</v>
      </c>
      <c r="E11" s="14" t="s">
        <v>68</v>
      </c>
    </row>
    <row r="12" spans="1:5" x14ac:dyDescent="0.3">
      <c r="A12" s="5" t="s">
        <v>24</v>
      </c>
      <c r="B12" s="6" t="s">
        <v>61</v>
      </c>
      <c r="C12" s="12">
        <v>100</v>
      </c>
      <c r="D12" s="12">
        <v>40</v>
      </c>
      <c r="E12" s="14" t="s">
        <v>17</v>
      </c>
    </row>
    <row r="13" spans="1:5" x14ac:dyDescent="0.3">
      <c r="A13" s="5" t="s">
        <v>19</v>
      </c>
      <c r="B13" s="2" t="s">
        <v>20</v>
      </c>
      <c r="C13" s="10">
        <v>2650</v>
      </c>
      <c r="D13" s="12">
        <v>650</v>
      </c>
      <c r="E13" s="15"/>
    </row>
    <row r="14" spans="1:5" x14ac:dyDescent="0.3">
      <c r="A14" s="5" t="s">
        <v>19</v>
      </c>
      <c r="B14" s="2" t="s">
        <v>21</v>
      </c>
      <c r="C14" s="8">
        <v>200</v>
      </c>
      <c r="D14" s="8">
        <v>16</v>
      </c>
      <c r="E14" s="13"/>
    </row>
    <row r="15" spans="1:5" x14ac:dyDescent="0.3">
      <c r="A15" s="8" t="s">
        <v>36</v>
      </c>
      <c r="B15" s="7" t="s">
        <v>25</v>
      </c>
      <c r="C15" s="8">
        <v>500</v>
      </c>
      <c r="D15" s="7"/>
      <c r="E15" s="17" t="s">
        <v>26</v>
      </c>
    </row>
    <row r="16" spans="1:5" x14ac:dyDescent="0.3">
      <c r="A16" s="8" t="s">
        <v>36</v>
      </c>
      <c r="B16" s="7" t="s">
        <v>27</v>
      </c>
      <c r="C16" s="8">
        <v>835</v>
      </c>
      <c r="D16" s="7">
        <v>623</v>
      </c>
      <c r="E16" s="17"/>
    </row>
    <row r="17" spans="1:12" x14ac:dyDescent="0.3">
      <c r="A17" s="8" t="s">
        <v>36</v>
      </c>
      <c r="B17" s="7" t="s">
        <v>28</v>
      </c>
      <c r="C17" s="8">
        <v>100</v>
      </c>
      <c r="D17" s="8">
        <v>1073</v>
      </c>
      <c r="E17" s="17"/>
    </row>
    <row r="18" spans="1:12" x14ac:dyDescent="0.3">
      <c r="A18" s="8" t="s">
        <v>36</v>
      </c>
      <c r="B18" s="7" t="s">
        <v>29</v>
      </c>
      <c r="C18" s="7">
        <v>500</v>
      </c>
      <c r="D18" s="7">
        <v>150</v>
      </c>
      <c r="E18" s="17"/>
    </row>
    <row r="19" spans="1:12" x14ac:dyDescent="0.3">
      <c r="A19" s="8" t="s">
        <v>36</v>
      </c>
      <c r="B19" s="7" t="s">
        <v>30</v>
      </c>
      <c r="C19" s="7">
        <v>670</v>
      </c>
      <c r="D19" s="7">
        <v>337</v>
      </c>
      <c r="E19" s="17"/>
    </row>
    <row r="20" spans="1:12" x14ac:dyDescent="0.3">
      <c r="A20" s="8" t="s">
        <v>36</v>
      </c>
      <c r="B20" s="7" t="s">
        <v>31</v>
      </c>
      <c r="C20" s="7">
        <v>900</v>
      </c>
      <c r="D20" s="7">
        <v>450</v>
      </c>
      <c r="E20" s="17"/>
    </row>
    <row r="21" spans="1:12" x14ac:dyDescent="0.3">
      <c r="A21" s="8" t="s">
        <v>36</v>
      </c>
      <c r="B21" s="7" t="s">
        <v>32</v>
      </c>
      <c r="C21" s="7">
        <v>500</v>
      </c>
      <c r="D21" s="7">
        <v>500</v>
      </c>
      <c r="E21" s="17"/>
    </row>
    <row r="22" spans="1:12" x14ac:dyDescent="0.3">
      <c r="A22" s="8" t="s">
        <v>36</v>
      </c>
      <c r="B22" s="7" t="s">
        <v>33</v>
      </c>
      <c r="C22" s="7">
        <v>1232</v>
      </c>
      <c r="D22" s="7">
        <v>308</v>
      </c>
      <c r="E22" s="17"/>
    </row>
    <row r="23" spans="1:12" x14ac:dyDescent="0.3">
      <c r="A23" s="8" t="s">
        <v>36</v>
      </c>
      <c r="B23" s="7" t="s">
        <v>43</v>
      </c>
      <c r="C23" s="7">
        <v>1110</v>
      </c>
      <c r="D23" s="7">
        <v>550</v>
      </c>
      <c r="E23" s="17"/>
    </row>
    <row r="24" spans="1:12" s="13" customFormat="1" ht="43.2" x14ac:dyDescent="0.3">
      <c r="A24" s="13" t="s">
        <v>37</v>
      </c>
      <c r="B24" s="13" t="s">
        <v>34</v>
      </c>
      <c r="C24" s="7">
        <v>1500</v>
      </c>
      <c r="D24" s="7">
        <v>400</v>
      </c>
      <c r="E24" s="13" t="s">
        <v>35</v>
      </c>
      <c r="F24" s="19"/>
      <c r="G24" s="19"/>
      <c r="H24" s="19"/>
      <c r="I24" s="19"/>
      <c r="J24" s="19"/>
      <c r="K24" s="19"/>
      <c r="L24" s="19"/>
    </row>
    <row r="25" spans="1:12" s="19" customFormat="1" x14ac:dyDescent="0.3">
      <c r="A25" s="13" t="s">
        <v>38</v>
      </c>
      <c r="B25" s="13" t="s">
        <v>39</v>
      </c>
      <c r="C25" s="7">
        <v>280</v>
      </c>
      <c r="D25" s="7"/>
      <c r="E25" s="13"/>
    </row>
    <row r="26" spans="1:12" s="19" customFormat="1" x14ac:dyDescent="0.3">
      <c r="A26" s="13" t="s">
        <v>38</v>
      </c>
      <c r="B26" s="13" t="s">
        <v>40</v>
      </c>
      <c r="C26" s="7">
        <v>800</v>
      </c>
      <c r="D26" s="7">
        <v>400</v>
      </c>
      <c r="E26" s="13" t="s">
        <v>63</v>
      </c>
    </row>
    <row r="27" spans="1:12" s="19" customFormat="1" x14ac:dyDescent="0.3">
      <c r="A27" s="13" t="s">
        <v>38</v>
      </c>
      <c r="B27" s="13" t="s">
        <v>41</v>
      </c>
      <c r="C27" s="7">
        <v>600</v>
      </c>
      <c r="D27" s="7">
        <v>400</v>
      </c>
      <c r="E27" s="13" t="s">
        <v>62</v>
      </c>
    </row>
    <row r="28" spans="1:12" s="19" customFormat="1" x14ac:dyDescent="0.3">
      <c r="A28" s="13" t="s">
        <v>42</v>
      </c>
      <c r="B28" s="13" t="s">
        <v>43</v>
      </c>
      <c r="C28" s="7">
        <v>150</v>
      </c>
      <c r="D28" s="7"/>
      <c r="E28" s="13" t="s">
        <v>45</v>
      </c>
    </row>
    <row r="29" spans="1:12" s="19" customFormat="1" x14ac:dyDescent="0.3">
      <c r="A29" s="13" t="s">
        <v>42</v>
      </c>
      <c r="B29" s="13" t="s">
        <v>44</v>
      </c>
      <c r="C29" s="7">
        <v>400</v>
      </c>
      <c r="D29" s="7"/>
      <c r="E29" s="13" t="s">
        <v>45</v>
      </c>
    </row>
    <row r="30" spans="1:12" s="19" customFormat="1" ht="28.8" x14ac:dyDescent="0.3">
      <c r="A30" s="13" t="s">
        <v>42</v>
      </c>
      <c r="B30" s="13" t="s">
        <v>46</v>
      </c>
      <c r="C30" s="7">
        <v>631</v>
      </c>
      <c r="D30" s="7">
        <v>201</v>
      </c>
      <c r="E30" s="13" t="s">
        <v>47</v>
      </c>
    </row>
    <row r="31" spans="1:12" s="19" customFormat="1" x14ac:dyDescent="0.3">
      <c r="A31" s="13" t="s">
        <v>48</v>
      </c>
      <c r="B31" s="13" t="s">
        <v>49</v>
      </c>
      <c r="C31" s="7">
        <v>300</v>
      </c>
      <c r="D31" s="7">
        <v>300</v>
      </c>
      <c r="E31" s="13"/>
    </row>
    <row r="32" spans="1:12" s="19" customFormat="1" x14ac:dyDescent="0.3">
      <c r="A32" s="13" t="s">
        <v>48</v>
      </c>
      <c r="B32" s="13" t="s">
        <v>50</v>
      </c>
      <c r="C32" s="7">
        <v>2000</v>
      </c>
      <c r="D32" s="7">
        <v>1600</v>
      </c>
      <c r="E32" s="13"/>
    </row>
    <row r="33" spans="1:5" s="19" customFormat="1" x14ac:dyDescent="0.3">
      <c r="A33" s="13" t="s">
        <v>48</v>
      </c>
      <c r="B33" s="13" t="s">
        <v>51</v>
      </c>
      <c r="C33" s="7">
        <v>300</v>
      </c>
      <c r="D33" s="7"/>
      <c r="E33" s="13"/>
    </row>
    <row r="34" spans="1:5" s="19" customFormat="1" x14ac:dyDescent="0.3">
      <c r="A34" s="13" t="s">
        <v>48</v>
      </c>
      <c r="B34" s="13" t="s">
        <v>52</v>
      </c>
      <c r="C34" s="7">
        <v>1500</v>
      </c>
      <c r="D34" s="7">
        <v>900</v>
      </c>
      <c r="E34" s="13"/>
    </row>
    <row r="35" spans="1:5" s="19" customFormat="1" x14ac:dyDescent="0.3">
      <c r="A35" s="13" t="s">
        <v>48</v>
      </c>
      <c r="B35" s="13" t="s">
        <v>53</v>
      </c>
      <c r="C35" s="7">
        <v>100</v>
      </c>
      <c r="D35" s="7"/>
      <c r="E35" s="13"/>
    </row>
    <row r="36" spans="1:5" s="19" customFormat="1" x14ac:dyDescent="0.3">
      <c r="A36" s="13" t="s">
        <v>48</v>
      </c>
      <c r="B36" s="13" t="s">
        <v>54</v>
      </c>
      <c r="C36" s="7">
        <v>1500</v>
      </c>
      <c r="D36" s="7">
        <v>1000</v>
      </c>
      <c r="E36" s="13"/>
    </row>
    <row r="37" spans="1:5" s="19" customFormat="1" x14ac:dyDescent="0.3">
      <c r="A37" s="13" t="s">
        <v>64</v>
      </c>
      <c r="B37" s="13" t="s">
        <v>65</v>
      </c>
      <c r="C37" s="7">
        <v>35000</v>
      </c>
      <c r="D37" s="7">
        <v>5000</v>
      </c>
      <c r="E37" s="13" t="s">
        <v>66</v>
      </c>
    </row>
    <row r="38" spans="1:5" s="19" customFormat="1" x14ac:dyDescent="0.3">
      <c r="A38" s="13" t="s">
        <v>64</v>
      </c>
      <c r="B38" s="13" t="s">
        <v>67</v>
      </c>
      <c r="C38" s="7">
        <v>2000</v>
      </c>
      <c r="D38" s="7">
        <v>200</v>
      </c>
      <c r="E38" s="13"/>
    </row>
    <row r="39" spans="1:5" s="19" customFormat="1" x14ac:dyDescent="0.3">
      <c r="A39" s="13"/>
      <c r="B39" s="13"/>
      <c r="C39" s="7"/>
      <c r="D39" s="7"/>
      <c r="E39" s="13"/>
    </row>
    <row r="40" spans="1:5" x14ac:dyDescent="0.3">
      <c r="A40" s="5"/>
      <c r="B40" s="2"/>
      <c r="C40" s="7"/>
      <c r="D40" s="7"/>
      <c r="E40" s="13"/>
    </row>
    <row r="41" spans="1:5" ht="15" thickBot="1" x14ac:dyDescent="0.35">
      <c r="C41" s="11">
        <f>SUM(C4:C40)</f>
        <v>71305</v>
      </c>
      <c r="D41" s="11">
        <f>SUM(D4:D40)</f>
        <v>21256</v>
      </c>
    </row>
    <row r="42" spans="1:5" ht="15" thickTop="1" x14ac:dyDescent="0.3">
      <c r="C42" s="9"/>
      <c r="D42" s="9"/>
    </row>
    <row r="43" spans="1:5" x14ac:dyDescent="0.3">
      <c r="A43" s="18" t="s">
        <v>60</v>
      </c>
      <c r="C43" s="9"/>
      <c r="D43" s="9"/>
    </row>
    <row r="44" spans="1:5" x14ac:dyDescent="0.3">
      <c r="A44" s="18" t="s">
        <v>69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ert xmlns="7cf24842-ee62-446f-9dc8-d5b9a91e3846">Nei</Publisert>
    <lcf76f155ced4ddcb4097134ff3c332f xmlns="7cf24842-ee62-446f-9dc8-d5b9a91e384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6BF0B58E1395459BAAE1977C2ED69B" ma:contentTypeVersion="12" ma:contentTypeDescription="Opprett et nytt dokument." ma:contentTypeScope="" ma:versionID="900a0e94ff7a56edaf6f7f7d3ecec57f">
  <xsd:schema xmlns:xsd="http://www.w3.org/2001/XMLSchema" xmlns:xs="http://www.w3.org/2001/XMLSchema" xmlns:p="http://schemas.microsoft.com/office/2006/metadata/properties" xmlns:ns2="7cf24842-ee62-446f-9dc8-d5b9a91e3846" xmlns:ns3="0314d8df-6eb9-420a-b7f1-9c8b5ba83330" targetNamespace="http://schemas.microsoft.com/office/2006/metadata/properties" ma:root="true" ma:fieldsID="97dd737e87b417b0fb42ba20b84bcf67" ns2:_="" ns3:_="">
    <xsd:import namespace="7cf24842-ee62-446f-9dc8-d5b9a91e3846"/>
    <xsd:import namespace="0314d8df-6eb9-420a-b7f1-9c8b5ba833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Publisert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f24842-ee62-446f-9dc8-d5b9a91e3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Publisert" ma:index="11" nillable="true" ma:displayName="Publisert" ma:default="Nei" ma:format="Dropdown" ma:internalName="Publisert">
      <xsd:simpleType>
        <xsd:restriction base="dms:Choice">
          <xsd:enumeration value="Ja"/>
          <xsd:enumeration value="Nei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emerkelapper" ma:readOnly="false" ma:fieldId="{5cf76f15-5ced-4ddc-b409-7134ff3c332f}" ma:taxonomyMulti="true" ma:sspId="44bd27e2-62de-4af1-85f7-19d8bf2bfc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4d8df-6eb9-420a-b7f1-9c8b5ba833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86B05C-19A0-4151-BF38-059BCBB916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ECB4DB9-4C62-4E46-B19E-22B93A536F37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E27E84B-4377-4E2F-BE94-93D3ED44DF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samleark innspill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 Bøhm</dc:creator>
  <cp:lastModifiedBy>Grete Heen</cp:lastModifiedBy>
  <dcterms:created xsi:type="dcterms:W3CDTF">2020-03-27T13:37:33Z</dcterms:created>
  <dcterms:modified xsi:type="dcterms:W3CDTF">2020-03-30T11:09:41Z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0x010100FE6BF0B58E1395459BAAE1977C2ED69B</vt:lpwstr>
  </property>
</Properties>
</file>